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00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<sst xmlns="http://schemas.openxmlformats.org/spreadsheetml/2006/main" count="356" uniqueCount="248">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</sst>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102" sqref="C102"/>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5</v>
      </c>
    </row>
    <row r="15" spans="1:8" ht="1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0.5</v>
      </c>
      <c r="B16" s="102"/>
      <c r="C16" s="103"/>
      <c r="F16" s="32">
        <f>+VALUE(A16)</f>
        <v>0.5</v>
      </c>
    </row>
    <row r="17" spans="1:6" ht="24.75" customHeight="1">
      <c r="A17" s="28" t="s">
        <v>148</v>
      </c>
      <c r="B17" s="105" t="s">
        <v>26</v>
      </c>
      <c r="C17" s="106"/>
      <c r="F17" s="32">
        <f>+VALUE(A21)</f>
        <v>0.6666666666666666</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6</v>
      </c>
      <c r="F20" s="32">
        <f>+VALUE(A36)</f>
        <v>1</v>
      </c>
    </row>
    <row r="21" spans="1:6" ht="24.75" customHeight="1">
      <c r="A21" s="101">
        <f>_xlfn.IFERROR((COUNTIF(C18:C20,"Da")+(COUNTIF(C18:C20,"Djelomično")/2))/((COUNTIF(C18:C20,"Da")+COUNTIF(C18:C20,"Ne")+COUNTIF(C18:C20,"Djelomično"))),"Nije primjenjivo")</f>
        <v>0.6666666666666666</v>
      </c>
      <c r="B21" s="102"/>
      <c r="C21" s="103"/>
      <c r="F21" s="32">
        <f>+VALUE(A51)</f>
        <v>0.9090909090909091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0.625</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6</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0.9090909090909091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6</v>
      </c>
    </row>
    <row r="68" spans="1:3" ht="45">
      <c r="A68" s="15" t="s">
        <v>106</v>
      </c>
      <c r="B68" s="10" t="s">
        <v>102</v>
      </c>
      <c r="C68" s="79" t="s">
        <v>6</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0.5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227</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0.625</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0.5</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0.9090909090909091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0.625</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Windows korisnik</cp:lastModifiedBy>
  <cp:lastPrinted>2019-12-05T14:42:35Z</cp:lastPrinted>
  <dcterms:created xsi:type="dcterms:W3CDTF">2012-05-21T15:07:27Z</dcterms:created>
  <dcterms:modified xsi:type="dcterms:W3CDTF">2023-07-25T10:09:26Z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